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1760" activeTab="0"/>
  </bookViews>
  <sheets>
    <sheet name="Hinweise" sheetId="1" r:id="rId1"/>
    <sheet name="MUSTER" sheetId="2" r:id="rId2"/>
    <sheet name="Blanko" sheetId="3" r:id="rId3"/>
  </sheets>
  <definedNames>
    <definedName name="Sportart">'Hinweise'!$A$36:$A$72</definedName>
  </definedNames>
  <calcPr fullCalcOnLoad="1"/>
</workbook>
</file>

<file path=xl/sharedStrings.xml><?xml version="1.0" encoding="utf-8"?>
<sst xmlns="http://schemas.openxmlformats.org/spreadsheetml/2006/main" count="132" uniqueCount="98">
  <si>
    <t>Halle / Übungsstätte</t>
  </si>
  <si>
    <t>Erhebungsbogen der Traineraktivitäten</t>
  </si>
  <si>
    <t>Abteilung:</t>
  </si>
  <si>
    <t>Januar</t>
  </si>
  <si>
    <t>Name: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</si>
  <si>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</si>
  <si>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</si>
  <si>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</si>
  <si>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</si>
  <si>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</si>
  <si>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</si>
  <si>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</si>
  <si>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</si>
  <si>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</si>
  <si>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</si>
  <si>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</si>
  <si>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Gesamt im:</t>
  </si>
  <si>
    <t>Unterschrift:</t>
  </si>
  <si>
    <t>Stundenzettel per Mail an:</t>
  </si>
  <si>
    <t>finanzen@tsvnorf.de</t>
  </si>
  <si>
    <t>Grundschule Derikum</t>
  </si>
  <si>
    <t>St. Andreas Norf</t>
  </si>
  <si>
    <r>
      <rPr>
        <b/>
        <sz val="11"/>
        <rFont val="Calibri"/>
        <family val="2"/>
      </rPr>
      <t>Datum</t>
    </r>
    <r>
      <rPr>
        <sz val="11"/>
        <rFont val="Calibri"/>
        <family val="2"/>
      </rPr>
      <t xml:space="preserve">
</t>
    </r>
    <r>
      <rPr>
        <sz val="8"/>
        <rFont val="Calibri"/>
        <family val="2"/>
      </rPr>
      <t>(TT.MM.JJJJ)</t>
    </r>
  </si>
  <si>
    <r>
      <t xml:space="preserve">Stunden
</t>
    </r>
    <r>
      <rPr>
        <sz val="8"/>
        <rFont val="Calibri"/>
        <family val="2"/>
      </rPr>
      <t>(dezimal eingeben)</t>
    </r>
  </si>
  <si>
    <t>Heinz Überschlag</t>
  </si>
  <si>
    <t>Vertretung MuVaKi, St. Andreas Norf</t>
  </si>
  <si>
    <t>Gesamtstunden
im Jahr:</t>
  </si>
  <si>
    <t>Liebe Übungsleiter und Gruppenhelfer,</t>
  </si>
  <si>
    <t>Die Stunden bitte in dezimal mit einem Komma eingeben.</t>
  </si>
  <si>
    <t>Dokument speichern und an bekannte Adresse versenden.</t>
  </si>
  <si>
    <t>Februar 2017</t>
  </si>
  <si>
    <t>Mein Stundensatz:</t>
  </si>
  <si>
    <t>Überweisungsbetrag:</t>
  </si>
  <si>
    <t>Jahressumme:</t>
  </si>
  <si>
    <t>TSV Spiegelraum</t>
  </si>
  <si>
    <t>ÜL-Freibetrag:</t>
  </si>
  <si>
    <t>Restbetrag:</t>
  </si>
  <si>
    <t>Dies ist ein elektronisches Dokument und benötigt  keine Unterschrift!</t>
  </si>
  <si>
    <t xml:space="preserve">Datum, </t>
  </si>
  <si>
    <t>Die kleinste Einheit ist eine Viertelstunde (0,25STD).</t>
  </si>
  <si>
    <t>Mein Stundensatz</t>
  </si>
  <si>
    <t>Name</t>
  </si>
  <si>
    <t>Abteilung</t>
  </si>
  <si>
    <t>Wann/Wo/Trainingszeit</t>
  </si>
  <si>
    <t>Monat-Gesamtstunde</t>
  </si>
  <si>
    <t>Die Einheit erscheint automatisch,
sobald ihr die Stunden eingetragen habt.</t>
  </si>
  <si>
    <t>24   Ausgleichsgymastik</t>
  </si>
  <si>
    <t>08   Badminton</t>
  </si>
  <si>
    <t>13   Basketball</t>
  </si>
  <si>
    <t>74   Cheerleading</t>
  </si>
  <si>
    <t>70   Dance-Fun</t>
  </si>
  <si>
    <t>73   Fitness für Senioren (Allerheiligen)</t>
  </si>
  <si>
    <t>57   Functional Training</t>
  </si>
  <si>
    <t>06   Fussball Alte Herren</t>
  </si>
  <si>
    <t>05   Fussball Junioren</t>
  </si>
  <si>
    <t>04   Fussball Senioren</t>
  </si>
  <si>
    <t>56   Gesundheitszirkel</t>
  </si>
  <si>
    <t>28   Gymnastik für Frauen</t>
  </si>
  <si>
    <t>17   Gymnastik für Jedermann</t>
  </si>
  <si>
    <t>15   Handball</t>
  </si>
  <si>
    <t>11   Judo</t>
  </si>
  <si>
    <t>29   Kindertanz</t>
  </si>
  <si>
    <t>09   Leichtathletik</t>
  </si>
  <si>
    <t>90   Lungensport</t>
  </si>
  <si>
    <t>59   Parkour</t>
  </si>
  <si>
    <t>43   Pilates</t>
  </si>
  <si>
    <t>46   Power-Yoga</t>
  </si>
  <si>
    <t>45   Qi-Gong</t>
  </si>
  <si>
    <t>75   Rehasport/Orthopädie</t>
  </si>
  <si>
    <t>20   Rückenschule</t>
  </si>
  <si>
    <t>42   Schwimmkurs</t>
  </si>
  <si>
    <t>21   Seniorensport (Fit ab 50)</t>
  </si>
  <si>
    <t>26   Step</t>
  </si>
  <si>
    <t>25   Tae-Bo</t>
  </si>
  <si>
    <t>19   Tanzgarde</t>
  </si>
  <si>
    <t>48   Tanzgruppe (Gesellschaftstanz)</t>
  </si>
  <si>
    <t>58   Teakwondo TSV</t>
  </si>
  <si>
    <t>30   Tennis</t>
  </si>
  <si>
    <t>07   Turnen</t>
  </si>
  <si>
    <t>14   Volleyball</t>
  </si>
  <si>
    <t>47   Wettkampfturnen</t>
  </si>
  <si>
    <t>72   Yoga für alle</t>
  </si>
  <si>
    <t>55   ZUMBA</t>
  </si>
  <si>
    <t>Dropdownfeld "Sportart"</t>
  </si>
  <si>
    <t>Einsatzzeiten im Monat:</t>
  </si>
  <si>
    <t>Einsatzzeiten im Monat</t>
  </si>
  <si>
    <r>
      <t xml:space="preserve">Auszufüllen sind </t>
    </r>
    <r>
      <rPr>
        <b/>
        <u val="single"/>
        <sz val="14"/>
        <rFont val="Arial"/>
        <family val="2"/>
      </rPr>
      <t>alle hellblauen</t>
    </r>
    <r>
      <rPr>
        <sz val="14"/>
        <rFont val="Arial"/>
        <family val="2"/>
      </rPr>
      <t xml:space="preserve"> Felder!</t>
    </r>
  </si>
  <si>
    <t>Für den nächsten Monat braucht ihr nur noch
entsprechende Anpassungen vorzunehmen.</t>
  </si>
  <si>
    <t>-&gt; siehe Kopfbereich</t>
  </si>
  <si>
    <t>-&gt; siehe Kopfbereich (Dropdown-Auswahlfeld)</t>
  </si>
  <si>
    <t>-&gt; siehe Mittelfeld</t>
  </si>
  <si>
    <t>-&gt; siehe Fußbereich (Dieser Bereich wird somit von Monat zu Monat vollständiger.)</t>
  </si>
  <si>
    <t>Pro Abteilung und Monat ist ein separater Stundenzettel auszufüllen!</t>
  </si>
  <si>
    <t>Bitte Stundenzettel nicht doppelt zuschicken!!!</t>
  </si>
  <si>
    <t>-&gt; Bei Abweichungen bitte einen entsprechenden Vermerk in die Mail schreiben!</t>
  </si>
  <si>
    <r>
      <t xml:space="preserve">in der </t>
    </r>
    <r>
      <rPr>
        <b/>
        <sz val="10"/>
        <rFont val="Arial"/>
        <family val="2"/>
      </rPr>
      <t>"MUSTER"</t>
    </r>
    <r>
      <rPr>
        <sz val="10"/>
        <rFont val="Arial"/>
        <family val="2"/>
      </rPr>
      <t>-Lasche findet ihr ein Beispiel,
wie der Stundenzettel auszufüllen ist.</t>
    </r>
  </si>
  <si>
    <r>
      <t xml:space="preserve">Das </t>
    </r>
    <r>
      <rPr>
        <b/>
        <sz val="10"/>
        <rFont val="Arial"/>
        <family val="2"/>
      </rPr>
      <t>Blanko</t>
    </r>
    <r>
      <rPr>
        <sz val="10"/>
        <rFont val="Arial"/>
        <family val="2"/>
      </rPr>
      <t>-Formular ist dann das Dokument, welches ihr einsendet!</t>
    </r>
  </si>
  <si>
    <r>
      <t xml:space="preserve">-&gt; siehe Kopfbereich: Für eine monatl. Pauschale bitte das Wort </t>
    </r>
    <r>
      <rPr>
        <b/>
        <i/>
        <sz val="10"/>
        <rFont val="Arial"/>
        <family val="2"/>
      </rPr>
      <t>pauschal</t>
    </r>
    <r>
      <rPr>
        <sz val="10"/>
        <rFont val="Arial"/>
        <family val="2"/>
      </rPr>
      <t xml:space="preserve"> eintragen.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</si>
</sst>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mm\ yy"/>
    <numFmt numFmtId="173" formatCode="#,##0.00\ [$STD]"/>
    <numFmt numFmtId="174" formatCode="_-* #,##0.00\ [$€-407]_-;\-* #,##0.00\ [$€-407]_-;_-* &quot;-&quot;??\ [$€-407]_-;_-@_-"/>
    <numFmt numFmtId="175" formatCode="0.000"/>
    <numFmt numFmtId="176" formatCode="0.0"/>
  </numFmts>
  <fonts count="63">
    <font>
      <sz val="10"/>
      <name val="Arial"/>
      <family val="0"/>
    </font>
    <font>
      <b/>
      <sz val="10"/>
      <name val="Arial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8"/>
      <name val="Arial"/>
      <family val="2"/>
    </font>
    <font>
      <i/>
      <sz val="8"/>
      <name val="Arial"/>
      <family val="2"/>
    </font>
    <font>
      <i/>
      <u val="doubleAccounting"/>
      <sz val="8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color indexed="9"/>
      <name val="Calibri"/>
      <family val="2"/>
    </font>
    <font>
      <sz val="12"/>
      <color indexed="9"/>
      <name val="Calibri"/>
      <family val="2"/>
    </font>
    <font>
      <b/>
      <sz val="10"/>
      <name val="Calibri"/>
      <family val="2"/>
    </font>
    <font>
      <u val="single"/>
      <sz val="11"/>
      <color indexed="9"/>
      <name val="Calibri"/>
      <family val="2"/>
    </font>
    <font>
      <b/>
      <u val="double"/>
      <sz val="12"/>
      <name val="Calibri"/>
      <family val="2"/>
    </font>
    <font>
      <b/>
      <sz val="10"/>
      <color indexed="9"/>
      <name val="Arial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u val="single"/>
      <sz val="11"/>
      <color theme="0"/>
      <name val="Calibri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0" fontId="4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14" fontId="0" fillId="0" borderId="0" xfId="0" applyNumberFormat="1" applyAlignment="1" applyProtection="1">
      <alignment horizontal="left"/>
      <protection hidden="1"/>
    </xf>
    <xf numFmtId="0" fontId="31" fillId="0" borderId="0" xfId="0" applyFont="1" applyAlignment="1" applyProtection="1">
      <alignment horizontal="center"/>
      <protection hidden="1"/>
    </xf>
    <xf numFmtId="0" fontId="32" fillId="0" borderId="0" xfId="0" applyFont="1" applyAlignment="1" applyProtection="1">
      <alignment horizontal="center"/>
      <protection hidden="1"/>
    </xf>
    <xf numFmtId="0" fontId="59" fillId="33" borderId="0" xfId="0" applyFont="1" applyFill="1" applyAlignment="1" applyProtection="1">
      <alignment horizontal="left"/>
      <protection hidden="1"/>
    </xf>
    <xf numFmtId="0" fontId="60" fillId="33" borderId="0" xfId="0" applyFont="1" applyFill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 wrapText="1"/>
      <protection hidden="1"/>
    </xf>
    <xf numFmtId="0" fontId="2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14" fontId="3" fillId="0" borderId="11" xfId="0" applyNumberFormat="1" applyFont="1" applyFill="1" applyBorder="1" applyAlignment="1" applyProtection="1">
      <alignment horizontal="center"/>
      <protection locked="0"/>
    </xf>
    <xf numFmtId="14" fontId="3" fillId="0" borderId="12" xfId="0" applyNumberFormat="1" applyFont="1" applyFill="1" applyBorder="1" applyAlignment="1" applyProtection="1">
      <alignment horizontal="center"/>
      <protection hidden="1"/>
    </xf>
    <xf numFmtId="0" fontId="3" fillId="0" borderId="13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5" fillId="0" borderId="0" xfId="0" applyFont="1" applyBorder="1" applyAlignment="1" applyProtection="1">
      <alignment/>
      <protection hidden="1"/>
    </xf>
    <xf numFmtId="49" fontId="3" fillId="0" borderId="0" xfId="0" applyNumberFormat="1" applyFont="1" applyBorder="1" applyAlignment="1" applyProtection="1">
      <alignment horizontal="center"/>
      <protection hidden="1"/>
    </xf>
    <xf numFmtId="0" fontId="61" fillId="33" borderId="0" xfId="47" applyFont="1" applyFill="1" applyAlignment="1" applyProtection="1">
      <alignment horizontal="left"/>
      <protection hidden="1"/>
    </xf>
    <xf numFmtId="0" fontId="4" fillId="0" borderId="14" xfId="0" applyFont="1" applyBorder="1" applyAlignment="1" applyProtection="1">
      <alignment/>
      <protection hidden="1"/>
    </xf>
    <xf numFmtId="173" fontId="3" fillId="0" borderId="15" xfId="0" applyNumberFormat="1" applyFont="1" applyFill="1" applyBorder="1" applyAlignment="1" applyProtection="1">
      <alignment horizontal="right"/>
      <protection locked="0"/>
    </xf>
    <xf numFmtId="0" fontId="4" fillId="0" borderId="16" xfId="0" applyFont="1" applyBorder="1" applyAlignment="1" applyProtection="1">
      <alignment horizontal="center" wrapText="1"/>
      <protection hidden="1"/>
    </xf>
    <xf numFmtId="173" fontId="4" fillId="0" borderId="0" xfId="0" applyNumberFormat="1" applyFont="1" applyAlignment="1" applyProtection="1">
      <alignment horizontal="right"/>
      <protection hidden="1"/>
    </xf>
    <xf numFmtId="0" fontId="0" fillId="0" borderId="0" xfId="0" applyFont="1" applyBorder="1" applyAlignment="1" applyProtection="1">
      <alignment/>
      <protection hidden="1"/>
    </xf>
    <xf numFmtId="173" fontId="3" fillId="0" borderId="14" xfId="0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hidden="1"/>
    </xf>
    <xf numFmtId="14" fontId="3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173" fontId="37" fillId="0" borderId="13" xfId="0" applyNumberFormat="1" applyFont="1" applyBorder="1" applyAlignment="1" applyProtection="1">
      <alignment horizontal="center"/>
      <protection hidden="1"/>
    </xf>
    <xf numFmtId="49" fontId="3" fillId="0" borderId="17" xfId="0" applyNumberFormat="1" applyFont="1" applyBorder="1" applyAlignment="1" applyProtection="1">
      <alignment horizontal="center"/>
      <protection hidden="1"/>
    </xf>
    <xf numFmtId="49" fontId="3" fillId="0" borderId="18" xfId="0" applyNumberFormat="1" applyFont="1" applyBorder="1" applyAlignment="1" applyProtection="1">
      <alignment horizontal="right"/>
      <protection hidden="1"/>
    </xf>
    <xf numFmtId="174" fontId="4" fillId="0" borderId="19" xfId="0" applyNumberFormat="1" applyFont="1" applyBorder="1" applyAlignment="1" applyProtection="1">
      <alignment horizontal="right"/>
      <protection hidden="1"/>
    </xf>
    <xf numFmtId="0" fontId="4" fillId="0" borderId="16" xfId="0" applyFont="1" applyBorder="1" applyAlignment="1" applyProtection="1">
      <alignment/>
      <protection hidden="1"/>
    </xf>
    <xf numFmtId="174" fontId="3" fillId="12" borderId="16" xfId="59" applyNumberFormat="1" applyFont="1" applyFill="1" applyBorder="1" applyAlignment="1" applyProtection="1">
      <alignment horizontal="center"/>
      <protection locked="0"/>
    </xf>
    <xf numFmtId="14" fontId="3" fillId="12" borderId="11" xfId="0" applyNumberFormat="1" applyFont="1" applyFill="1" applyBorder="1" applyAlignment="1" applyProtection="1">
      <alignment horizontal="center"/>
      <protection locked="0"/>
    </xf>
    <xf numFmtId="173" fontId="3" fillId="12" borderId="15" xfId="0" applyNumberFormat="1" applyFont="1" applyFill="1" applyBorder="1" applyAlignment="1" applyProtection="1">
      <alignment horizontal="right"/>
      <protection locked="0"/>
    </xf>
    <xf numFmtId="173" fontId="3" fillId="12" borderId="14" xfId="0" applyNumberFormat="1" applyFont="1" applyFill="1" applyBorder="1" applyAlignment="1" applyProtection="1">
      <alignment/>
      <protection locked="0"/>
    </xf>
    <xf numFmtId="174" fontId="7" fillId="0" borderId="0" xfId="59" applyNumberFormat="1" applyFont="1" applyAlignment="1" applyProtection="1">
      <alignment/>
      <protection hidden="1"/>
    </xf>
    <xf numFmtId="174" fontId="7" fillId="0" borderId="0" xfId="0" applyNumberFormat="1" applyFont="1" applyAlignment="1" applyProtection="1">
      <alignment/>
      <protection hidden="1"/>
    </xf>
    <xf numFmtId="0" fontId="7" fillId="0" borderId="0" xfId="0" applyFont="1" applyAlignment="1" applyProtection="1">
      <alignment horizontal="right"/>
      <protection hidden="1"/>
    </xf>
    <xf numFmtId="174" fontId="8" fillId="0" borderId="0" xfId="0" applyNumberFormat="1" applyFont="1" applyAlignment="1" applyProtection="1">
      <alignment horizontal="right"/>
      <protection hidden="1"/>
    </xf>
    <xf numFmtId="0" fontId="7" fillId="0" borderId="0" xfId="0" applyFont="1" applyBorder="1" applyAlignment="1" applyProtection="1">
      <alignment horizontal="right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 applyProtection="1">
      <alignment/>
      <protection hidden="1"/>
    </xf>
    <xf numFmtId="0" fontId="1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0" fillId="18" borderId="0" xfId="0" applyFont="1" applyFill="1" applyAlignment="1">
      <alignment horizontal="center" wrapText="1"/>
    </xf>
    <xf numFmtId="0" fontId="0" fillId="18" borderId="0" xfId="0" applyFont="1" applyFill="1" applyAlignment="1" quotePrefix="1">
      <alignment/>
    </xf>
    <xf numFmtId="0" fontId="62" fillId="33" borderId="0" xfId="0" applyFont="1" applyFill="1" applyAlignment="1" applyProtection="1">
      <alignment vertical="center"/>
      <protection hidden="1"/>
    </xf>
    <xf numFmtId="0" fontId="0" fillId="19" borderId="0" xfId="0" applyFont="1" applyFill="1" applyAlignment="1">
      <alignment/>
    </xf>
    <xf numFmtId="0" fontId="0" fillId="0" borderId="0" xfId="0" applyFont="1" applyAlignment="1" quotePrefix="1">
      <alignment vertical="center" wrapText="1"/>
    </xf>
    <xf numFmtId="0" fontId="0" fillId="19" borderId="0" xfId="0" applyFont="1" applyFill="1" applyAlignment="1">
      <alignment vertical="center"/>
    </xf>
    <xf numFmtId="174" fontId="3" fillId="0" borderId="16" xfId="59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 wrapText="1"/>
    </xf>
    <xf numFmtId="0" fontId="9" fillId="34" borderId="0" xfId="0" applyFont="1" applyFill="1" applyAlignment="1">
      <alignment horizontal="center" vertical="center" wrapText="1"/>
    </xf>
    <xf numFmtId="0" fontId="3" fillId="12" borderId="20" xfId="0" applyFont="1" applyFill="1" applyBorder="1" applyAlignment="1" applyProtection="1">
      <alignment horizontal="left"/>
      <protection locked="0"/>
    </xf>
    <xf numFmtId="0" fontId="3" fillId="12" borderId="15" xfId="0" applyFont="1" applyFill="1" applyBorder="1" applyAlignment="1" applyProtection="1">
      <alignment horizontal="left"/>
      <protection locked="0"/>
    </xf>
    <xf numFmtId="0" fontId="3" fillId="12" borderId="11" xfId="0" applyFont="1" applyFill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center" wrapText="1"/>
      <protection hidden="1"/>
    </xf>
    <xf numFmtId="0" fontId="6" fillId="0" borderId="21" xfId="0" applyFont="1" applyBorder="1" applyAlignment="1" applyProtection="1">
      <alignment horizontal="center"/>
      <protection hidden="1"/>
    </xf>
    <xf numFmtId="0" fontId="39" fillId="0" borderId="0" xfId="0" applyFont="1" applyAlignment="1" applyProtection="1">
      <alignment horizontal="center"/>
      <protection hidden="1"/>
    </xf>
    <xf numFmtId="49" fontId="3" fillId="12" borderId="16" xfId="0" applyNumberFormat="1" applyFont="1" applyFill="1" applyBorder="1" applyAlignment="1" applyProtection="1">
      <alignment horizontal="center"/>
      <protection locked="0"/>
    </xf>
    <xf numFmtId="0" fontId="3" fillId="12" borderId="16" xfId="0" applyFont="1" applyFill="1" applyBorder="1" applyAlignment="1" applyProtection="1">
      <alignment horizontal="center" wrapText="1"/>
      <protection locked="0"/>
    </xf>
    <xf numFmtId="0" fontId="3" fillId="12" borderId="16" xfId="0" applyFont="1" applyFill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center"/>
      <protection hidden="1"/>
    </xf>
    <xf numFmtId="0" fontId="4" fillId="0" borderId="16" xfId="0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/>
      <protection hidden="1"/>
    </xf>
    <xf numFmtId="49" fontId="3" fillId="0" borderId="0" xfId="0" applyNumberFormat="1" applyFont="1" applyBorder="1" applyAlignment="1" applyProtection="1">
      <alignment horizontal="center"/>
      <protection hidden="1"/>
    </xf>
    <xf numFmtId="49" fontId="3" fillId="0" borderId="12" xfId="0" applyNumberFormat="1" applyFont="1" applyBorder="1" applyAlignment="1" applyProtection="1">
      <alignment horizontal="center"/>
      <protection hidden="1"/>
    </xf>
    <xf numFmtId="49" fontId="3" fillId="0" borderId="16" xfId="0" applyNumberFormat="1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horizontal="center" wrapText="1"/>
      <protection locked="0"/>
    </xf>
    <xf numFmtId="0" fontId="3" fillId="0" borderId="16" xfId="0" applyFont="1" applyFill="1" applyBorder="1" applyAlignment="1" applyProtection="1">
      <alignment horizontal="center"/>
      <protection locked="0"/>
    </xf>
    <xf numFmtId="0" fontId="3" fillId="0" borderId="20" xfId="0" applyFont="1" applyFill="1" applyBorder="1" applyAlignment="1" applyProtection="1">
      <alignment horizontal="left"/>
      <protection locked="0"/>
    </xf>
    <xf numFmtId="0" fontId="3" fillId="0" borderId="15" xfId="0" applyFont="1" applyFill="1" applyBorder="1" applyAlignment="1" applyProtection="1">
      <alignment horizontal="left"/>
      <protection locked="0"/>
    </xf>
    <xf numFmtId="0" fontId="3" fillId="0" borderId="11" xfId="0" applyFont="1" applyFill="1" applyBorder="1" applyAlignment="1" applyProtection="1">
      <alignment horizontal="left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finanzen@tsvnorf.de" TargetMode="Externa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finanzen@tsvnorf.de" TargetMode="External" /><Relationship Id="rId2" Type="http://schemas.openxmlformats.org/officeDocument/2006/relationships/oleObject" Target="../embeddings/oleObject_2_0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zoomScalePageLayoutView="0" workbookViewId="0" topLeftCell="A1">
      <selection activeCell="B15" sqref="B15"/>
    </sheetView>
  </sheetViews>
  <sheetFormatPr defaultColWidth="11.421875" defaultRowHeight="12.75"/>
  <cols>
    <col min="1" max="1" width="58.140625" style="46" customWidth="1"/>
    <col min="2" max="2" width="74.421875" style="0" customWidth="1"/>
  </cols>
  <sheetData>
    <row r="1" ht="12.75">
      <c r="A1" s="58" t="s">
        <v>27</v>
      </c>
    </row>
    <row r="2" ht="12.75">
      <c r="A2" s="58"/>
    </row>
    <row r="4" spans="1:2" ht="25.5">
      <c r="A4" s="45" t="s">
        <v>95</v>
      </c>
      <c r="B4" s="56" t="s">
        <v>96</v>
      </c>
    </row>
    <row r="6" ht="12.75">
      <c r="A6" s="45" t="s">
        <v>28</v>
      </c>
    </row>
    <row r="7" spans="1:2" ht="12.75">
      <c r="A7" s="45" t="s">
        <v>39</v>
      </c>
      <c r="B7" s="47" t="s">
        <v>45</v>
      </c>
    </row>
    <row r="9" spans="1:2" ht="12.75">
      <c r="A9" s="59" t="s">
        <v>86</v>
      </c>
      <c r="B9" s="59"/>
    </row>
    <row r="10" spans="1:2" ht="12.75">
      <c r="A10" s="59"/>
      <c r="B10" s="59"/>
    </row>
    <row r="11" spans="1:2" ht="12.75">
      <c r="A11" s="51" t="s">
        <v>85</v>
      </c>
      <c r="B11" s="52" t="s">
        <v>88</v>
      </c>
    </row>
    <row r="12" spans="1:2" ht="12.75">
      <c r="A12" s="51" t="s">
        <v>41</v>
      </c>
      <c r="B12" s="52" t="s">
        <v>88</v>
      </c>
    </row>
    <row r="13" spans="1:2" ht="12.75">
      <c r="A13" s="51" t="s">
        <v>42</v>
      </c>
      <c r="B13" s="52" t="s">
        <v>89</v>
      </c>
    </row>
    <row r="14" spans="1:2" ht="12.75">
      <c r="A14" s="51" t="s">
        <v>40</v>
      </c>
      <c r="B14" s="52" t="s">
        <v>97</v>
      </c>
    </row>
    <row r="15" spans="1:2" ht="12.75">
      <c r="A15" s="51" t="s">
        <v>43</v>
      </c>
      <c r="B15" s="52" t="s">
        <v>90</v>
      </c>
    </row>
    <row r="16" spans="1:2" ht="12.75">
      <c r="A16" s="51" t="s">
        <v>44</v>
      </c>
      <c r="B16" s="52" t="s">
        <v>91</v>
      </c>
    </row>
    <row r="19" spans="1:2" ht="12.75">
      <c r="A19" s="45" t="s">
        <v>29</v>
      </c>
      <c r="B19" s="53" t="s">
        <v>88</v>
      </c>
    </row>
    <row r="20" spans="1:2" ht="12.75">
      <c r="A20" s="45"/>
      <c r="B20" s="48"/>
    </row>
    <row r="21" spans="1:2" ht="25.5">
      <c r="A21" s="45" t="s">
        <v>87</v>
      </c>
      <c r="B21" s="48"/>
    </row>
    <row r="22" spans="2:7" ht="12.75">
      <c r="B22" s="42"/>
      <c r="D22" s="42"/>
      <c r="E22" s="42"/>
      <c r="F22" s="42"/>
      <c r="G22" s="42"/>
    </row>
    <row r="23" spans="1:7" ht="12.75">
      <c r="A23" s="54" t="s">
        <v>92</v>
      </c>
      <c r="B23" s="42"/>
      <c r="D23" s="42"/>
      <c r="E23" s="42"/>
      <c r="F23" s="42"/>
      <c r="G23" s="42"/>
    </row>
    <row r="24" spans="2:7" ht="15">
      <c r="B24" s="43"/>
      <c r="D24" s="49"/>
      <c r="E24" s="43"/>
      <c r="F24" s="42"/>
      <c r="G24" s="42"/>
    </row>
    <row r="25" spans="1:7" ht="15">
      <c r="A25" s="45" t="s">
        <v>93</v>
      </c>
      <c r="B25" s="55" t="s">
        <v>94</v>
      </c>
      <c r="D25" s="24"/>
      <c r="E25" s="43"/>
      <c r="F25" s="42"/>
      <c r="G25" s="42"/>
    </row>
    <row r="26" spans="2:7" ht="15">
      <c r="B26" s="43"/>
      <c r="D26" s="50"/>
      <c r="E26" s="43"/>
      <c r="F26" s="42"/>
      <c r="G26" s="42"/>
    </row>
    <row r="35" ht="12.75">
      <c r="A35" s="44" t="s">
        <v>83</v>
      </c>
    </row>
    <row r="36" ht="12.75">
      <c r="A36" t="s">
        <v>46</v>
      </c>
    </row>
    <row r="37" ht="12.75">
      <c r="A37" t="s">
        <v>47</v>
      </c>
    </row>
    <row r="38" ht="12.75">
      <c r="A38" t="s">
        <v>48</v>
      </c>
    </row>
    <row r="39" ht="12.75">
      <c r="A39" t="s">
        <v>49</v>
      </c>
    </row>
    <row r="40" ht="12.75">
      <c r="A40" t="s">
        <v>50</v>
      </c>
    </row>
    <row r="41" ht="12.75">
      <c r="A41" t="s">
        <v>51</v>
      </c>
    </row>
    <row r="42" ht="12.75">
      <c r="A42" t="s">
        <v>52</v>
      </c>
    </row>
    <row r="43" ht="12.75">
      <c r="A43" t="s">
        <v>53</v>
      </c>
    </row>
    <row r="44" ht="12.75">
      <c r="A44" t="s">
        <v>54</v>
      </c>
    </row>
    <row r="45" ht="12.75">
      <c r="A45" t="s">
        <v>55</v>
      </c>
    </row>
    <row r="46" ht="12.75">
      <c r="A46" t="s">
        <v>56</v>
      </c>
    </row>
    <row r="47" ht="12.75">
      <c r="A47" t="s">
        <v>57</v>
      </c>
    </row>
    <row r="48" ht="12.75">
      <c r="A48" t="s">
        <v>58</v>
      </c>
    </row>
    <row r="49" ht="12.75">
      <c r="A49" t="s">
        <v>59</v>
      </c>
    </row>
    <row r="50" ht="12.75">
      <c r="A50" t="s">
        <v>60</v>
      </c>
    </row>
    <row r="51" ht="12.75">
      <c r="A51" t="s">
        <v>61</v>
      </c>
    </row>
    <row r="52" ht="12.75">
      <c r="A52" t="s">
        <v>62</v>
      </c>
    </row>
    <row r="53" ht="12.75">
      <c r="A53" t="s">
        <v>63</v>
      </c>
    </row>
    <row r="54" ht="12.75">
      <c r="A54" t="s">
        <v>64</v>
      </c>
    </row>
    <row r="55" ht="12.75">
      <c r="A55" t="s">
        <v>65</v>
      </c>
    </row>
    <row r="56" ht="12.75">
      <c r="A56" t="s">
        <v>66</v>
      </c>
    </row>
    <row r="57" ht="12.75">
      <c r="A57" t="s">
        <v>67</v>
      </c>
    </row>
    <row r="58" ht="12.75">
      <c r="A58" t="s">
        <v>68</v>
      </c>
    </row>
    <row r="59" ht="12.75">
      <c r="A59" t="s">
        <v>69</v>
      </c>
    </row>
    <row r="60" ht="12.75">
      <c r="A60" t="s">
        <v>70</v>
      </c>
    </row>
    <row r="61" ht="12.75">
      <c r="A61" t="s">
        <v>71</v>
      </c>
    </row>
    <row r="62" ht="12.75">
      <c r="A62" t="s">
        <v>72</v>
      </c>
    </row>
    <row r="63" ht="12.75">
      <c r="A63" t="s">
        <v>73</v>
      </c>
    </row>
    <row r="64" spans="1:3" ht="12.75">
      <c r="A64" t="s">
        <v>74</v>
      </c>
      <c r="C64" s="42"/>
    </row>
    <row r="65" spans="1:3" ht="12.75">
      <c r="A65" t="s">
        <v>75</v>
      </c>
      <c r="C65" s="42"/>
    </row>
    <row r="66" spans="1:3" ht="15">
      <c r="A66" t="s">
        <v>76</v>
      </c>
      <c r="C66" s="49"/>
    </row>
    <row r="67" spans="1:3" ht="12.75">
      <c r="A67" t="s">
        <v>77</v>
      </c>
      <c r="C67" s="24"/>
    </row>
    <row r="68" spans="1:3" ht="15">
      <c r="A68" t="s">
        <v>78</v>
      </c>
      <c r="C68" s="50"/>
    </row>
    <row r="69" spans="1:3" ht="12.75">
      <c r="A69" t="s">
        <v>79</v>
      </c>
      <c r="C69" s="42"/>
    </row>
    <row r="70" spans="1:3" ht="12.75">
      <c r="A70" t="s">
        <v>80</v>
      </c>
      <c r="C70" s="42"/>
    </row>
    <row r="71" ht="12.75">
      <c r="A71" t="s">
        <v>81</v>
      </c>
    </row>
    <row r="72" ht="12.75">
      <c r="A72" t="s">
        <v>82</v>
      </c>
    </row>
  </sheetData>
  <sheetProtection password="CA11" sheet="1"/>
  <mergeCells count="2">
    <mergeCell ref="A1:A2"/>
    <mergeCell ref="A9:B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G51"/>
  <sheetViews>
    <sheetView showGridLines="0" zoomScaleSheetLayoutView="100" zoomScalePageLayoutView="0" workbookViewId="0" topLeftCell="A4">
      <selection activeCell="H45" sqref="H45"/>
    </sheetView>
  </sheetViews>
  <sheetFormatPr defaultColWidth="11.421875" defaultRowHeight="12.75"/>
  <cols>
    <col min="1" max="1" width="11.421875" style="1" customWidth="1"/>
    <col min="2" max="2" width="11.421875" style="1" bestFit="1" customWidth="1"/>
    <col min="3" max="3" width="11.421875" style="1" customWidth="1"/>
    <col min="4" max="4" width="11.57421875" style="1" bestFit="1" customWidth="1"/>
    <col min="5" max="6" width="11.421875" style="1" customWidth="1"/>
    <col min="7" max="7" width="13.7109375" style="1" bestFit="1" customWidth="1"/>
    <col min="8" max="16384" width="11.421875" style="1" customWidth="1"/>
  </cols>
  <sheetData>
    <row r="1" ht="12.75"/>
    <row r="2" ht="12.75"/>
    <row r="3" ht="12.75"/>
    <row r="4" ht="12.75"/>
    <row r="5" ht="6" customHeight="1"/>
    <row r="6" spans="1:7" s="8" customFormat="1" ht="18.75">
      <c r="A6" s="65" t="s">
        <v>1</v>
      </c>
      <c r="B6" s="65"/>
      <c r="C6" s="65"/>
      <c r="D6" s="65"/>
      <c r="E6" s="65"/>
      <c r="F6" s="65"/>
      <c r="G6" s="65"/>
    </row>
    <row r="7" spans="1:7" s="8" customFormat="1" ht="15.75">
      <c r="A7" s="5" t="s">
        <v>18</v>
      </c>
      <c r="B7" s="6"/>
      <c r="C7" s="17" t="s">
        <v>19</v>
      </c>
      <c r="D7" s="6"/>
      <c r="E7" s="4"/>
      <c r="F7" s="4"/>
      <c r="G7" s="4"/>
    </row>
    <row r="8" spans="1:7" s="8" customFormat="1" ht="15.75">
      <c r="A8" s="3"/>
      <c r="B8" s="3"/>
      <c r="C8" s="3"/>
      <c r="D8" s="3"/>
      <c r="E8" s="3"/>
      <c r="F8" s="3"/>
      <c r="G8" s="3"/>
    </row>
    <row r="9" spans="1:7" s="8" customFormat="1" ht="15">
      <c r="A9" s="9" t="s">
        <v>84</v>
      </c>
      <c r="B9" s="10"/>
      <c r="C9" s="66" t="s">
        <v>30</v>
      </c>
      <c r="D9" s="66"/>
      <c r="E9" s="9" t="s">
        <v>2</v>
      </c>
      <c r="F9" s="67" t="s">
        <v>78</v>
      </c>
      <c r="G9" s="68"/>
    </row>
    <row r="10" spans="5:7" s="8" customFormat="1" ht="15">
      <c r="E10" s="43"/>
      <c r="F10" s="24"/>
      <c r="G10" s="50"/>
    </row>
    <row r="11" spans="1:7" s="8" customFormat="1" ht="15">
      <c r="A11" s="9" t="s">
        <v>4</v>
      </c>
      <c r="B11" s="68" t="s">
        <v>24</v>
      </c>
      <c r="C11" s="68"/>
      <c r="D11" s="68"/>
      <c r="E11" s="9" t="s">
        <v>31</v>
      </c>
      <c r="G11" s="32">
        <v>4.5</v>
      </c>
    </row>
    <row r="13" spans="1:7" ht="27" customHeight="1">
      <c r="A13" s="7" t="s">
        <v>22</v>
      </c>
      <c r="B13" s="69" t="s">
        <v>0</v>
      </c>
      <c r="C13" s="70"/>
      <c r="D13" s="70"/>
      <c r="E13" s="70"/>
      <c r="F13" s="71"/>
      <c r="G13" s="20" t="s">
        <v>23</v>
      </c>
    </row>
    <row r="14" spans="1:7" ht="15">
      <c r="A14" s="33">
        <v>42743</v>
      </c>
      <c r="B14" s="60" t="s">
        <v>20</v>
      </c>
      <c r="C14" s="61"/>
      <c r="D14" s="61"/>
      <c r="E14" s="61"/>
      <c r="F14" s="62"/>
      <c r="G14" s="34">
        <v>1.5</v>
      </c>
    </row>
    <row r="15" spans="1:7" ht="15">
      <c r="A15" s="33">
        <v>42745</v>
      </c>
      <c r="B15" s="60" t="s">
        <v>21</v>
      </c>
      <c r="C15" s="61"/>
      <c r="D15" s="61"/>
      <c r="E15" s="61"/>
      <c r="F15" s="62"/>
      <c r="G15" s="34">
        <v>1.25</v>
      </c>
    </row>
    <row r="16" spans="1:7" ht="15">
      <c r="A16" s="33">
        <v>42748</v>
      </c>
      <c r="B16" s="60" t="s">
        <v>25</v>
      </c>
      <c r="C16" s="61"/>
      <c r="D16" s="61"/>
      <c r="E16" s="61"/>
      <c r="F16" s="62"/>
      <c r="G16" s="34">
        <v>2.75</v>
      </c>
    </row>
    <row r="17" spans="1:7" ht="15">
      <c r="A17" s="33">
        <v>42759</v>
      </c>
      <c r="B17" s="60" t="s">
        <v>34</v>
      </c>
      <c r="C17" s="61"/>
      <c r="D17" s="61"/>
      <c r="E17" s="61"/>
      <c r="F17" s="62"/>
      <c r="G17" s="34">
        <v>2</v>
      </c>
    </row>
    <row r="18" spans="1:7" ht="15">
      <c r="A18" s="33"/>
      <c r="B18" s="60"/>
      <c r="C18" s="61"/>
      <c r="D18" s="61"/>
      <c r="E18" s="61"/>
      <c r="F18" s="62"/>
      <c r="G18" s="34"/>
    </row>
    <row r="19" spans="1:7" ht="15">
      <c r="A19" s="33"/>
      <c r="B19" s="60"/>
      <c r="C19" s="61"/>
      <c r="D19" s="61"/>
      <c r="E19" s="61"/>
      <c r="F19" s="62"/>
      <c r="G19" s="34"/>
    </row>
    <row r="20" spans="1:7" ht="15">
      <c r="A20" s="33"/>
      <c r="B20" s="60"/>
      <c r="C20" s="61"/>
      <c r="D20" s="61"/>
      <c r="E20" s="61"/>
      <c r="F20" s="62"/>
      <c r="G20" s="34"/>
    </row>
    <row r="21" spans="1:7" ht="15">
      <c r="A21" s="33"/>
      <c r="B21" s="60"/>
      <c r="C21" s="61"/>
      <c r="D21" s="61"/>
      <c r="E21" s="61"/>
      <c r="F21" s="62"/>
      <c r="G21" s="34"/>
    </row>
    <row r="22" spans="1:7" ht="15">
      <c r="A22" s="33"/>
      <c r="B22" s="60"/>
      <c r="C22" s="61"/>
      <c r="D22" s="61"/>
      <c r="E22" s="61"/>
      <c r="F22" s="62"/>
      <c r="G22" s="34"/>
    </row>
    <row r="23" spans="1:7" ht="15">
      <c r="A23" s="33"/>
      <c r="B23" s="60"/>
      <c r="C23" s="61"/>
      <c r="D23" s="61"/>
      <c r="E23" s="61"/>
      <c r="F23" s="62"/>
      <c r="G23" s="34"/>
    </row>
    <row r="24" spans="1:7" ht="15">
      <c r="A24" s="33"/>
      <c r="B24" s="60"/>
      <c r="C24" s="61"/>
      <c r="D24" s="61"/>
      <c r="E24" s="61"/>
      <c r="F24" s="62"/>
      <c r="G24" s="34"/>
    </row>
    <row r="25" spans="1:7" ht="15">
      <c r="A25" s="33"/>
      <c r="B25" s="60"/>
      <c r="C25" s="61"/>
      <c r="D25" s="61"/>
      <c r="E25" s="61"/>
      <c r="F25" s="62"/>
      <c r="G25" s="34"/>
    </row>
    <row r="26" spans="1:7" ht="15">
      <c r="A26" s="33"/>
      <c r="B26" s="60"/>
      <c r="C26" s="61"/>
      <c r="D26" s="61"/>
      <c r="E26" s="61"/>
      <c r="F26" s="62"/>
      <c r="G26" s="34"/>
    </row>
    <row r="27" spans="1:7" ht="15">
      <c r="A27" s="33"/>
      <c r="B27" s="60"/>
      <c r="C27" s="61"/>
      <c r="D27" s="61"/>
      <c r="E27" s="61"/>
      <c r="F27" s="62"/>
      <c r="G27" s="34"/>
    </row>
    <row r="28" spans="1:7" ht="15">
      <c r="A28" s="33"/>
      <c r="B28" s="60"/>
      <c r="C28" s="61"/>
      <c r="D28" s="61"/>
      <c r="E28" s="61"/>
      <c r="F28" s="62"/>
      <c r="G28" s="34"/>
    </row>
    <row r="29" spans="1:7" ht="15">
      <c r="A29" s="33"/>
      <c r="B29" s="60"/>
      <c r="C29" s="61"/>
      <c r="D29" s="61"/>
      <c r="E29" s="61"/>
      <c r="F29" s="62"/>
      <c r="G29" s="34"/>
    </row>
    <row r="30" spans="1:7" ht="15">
      <c r="A30" s="33"/>
      <c r="B30" s="60"/>
      <c r="C30" s="61"/>
      <c r="D30" s="61"/>
      <c r="E30" s="61"/>
      <c r="F30" s="62"/>
      <c r="G30" s="34"/>
    </row>
    <row r="31" spans="1:7" ht="15">
      <c r="A31" s="33"/>
      <c r="B31" s="60"/>
      <c r="C31" s="61"/>
      <c r="D31" s="61"/>
      <c r="E31" s="61"/>
      <c r="F31" s="62"/>
      <c r="G31" s="34"/>
    </row>
    <row r="32" spans="1:7" ht="15">
      <c r="A32" s="33"/>
      <c r="B32" s="60"/>
      <c r="C32" s="61"/>
      <c r="D32" s="61"/>
      <c r="E32" s="61"/>
      <c r="F32" s="62"/>
      <c r="G32" s="34"/>
    </row>
    <row r="33" spans="1:7" ht="15">
      <c r="A33" s="33"/>
      <c r="B33" s="60"/>
      <c r="C33" s="61"/>
      <c r="D33" s="61"/>
      <c r="E33" s="61"/>
      <c r="F33" s="62"/>
      <c r="G33" s="34"/>
    </row>
    <row r="34" spans="1:7" ht="15">
      <c r="A34" s="33"/>
      <c r="B34" s="60"/>
      <c r="C34" s="61"/>
      <c r="D34" s="61"/>
      <c r="E34" s="61"/>
      <c r="F34" s="62"/>
      <c r="G34" s="34"/>
    </row>
    <row r="35" spans="1:7" ht="15">
      <c r="A35" s="33"/>
      <c r="B35" s="60"/>
      <c r="C35" s="61"/>
      <c r="D35" s="61"/>
      <c r="E35" s="61"/>
      <c r="F35" s="62"/>
      <c r="G35" s="34"/>
    </row>
    <row r="36" spans="1:7" ht="15">
      <c r="A36" s="33"/>
      <c r="B36" s="60"/>
      <c r="C36" s="61"/>
      <c r="D36" s="61"/>
      <c r="E36" s="61"/>
      <c r="F36" s="62"/>
      <c r="G36" s="34"/>
    </row>
    <row r="37" spans="1:7" ht="15">
      <c r="A37" s="33"/>
      <c r="B37" s="60"/>
      <c r="C37" s="61"/>
      <c r="D37" s="61"/>
      <c r="E37" s="61"/>
      <c r="F37" s="62"/>
      <c r="G37" s="34"/>
    </row>
    <row r="38" spans="1:7" ht="15">
      <c r="A38" s="33"/>
      <c r="B38" s="60"/>
      <c r="C38" s="61"/>
      <c r="D38" s="61"/>
      <c r="E38" s="61"/>
      <c r="F38" s="62"/>
      <c r="G38" s="34"/>
    </row>
    <row r="39" spans="1:7" ht="15">
      <c r="A39" s="33"/>
      <c r="B39" s="60"/>
      <c r="C39" s="61"/>
      <c r="D39" s="61"/>
      <c r="E39" s="61"/>
      <c r="F39" s="62"/>
      <c r="G39" s="34"/>
    </row>
    <row r="40" spans="1:7" ht="15">
      <c r="A40" s="33"/>
      <c r="B40" s="60"/>
      <c r="C40" s="61"/>
      <c r="D40" s="61"/>
      <c r="E40" s="61"/>
      <c r="F40" s="62"/>
      <c r="G40" s="34"/>
    </row>
    <row r="41" spans="1:7" ht="15">
      <c r="A41" s="12"/>
      <c r="B41" s="13"/>
      <c r="C41" s="14"/>
      <c r="D41" s="15" t="s">
        <v>16</v>
      </c>
      <c r="E41" s="72" t="str">
        <f>C9</f>
        <v>Februar 2017</v>
      </c>
      <c r="F41" s="73"/>
      <c r="G41" s="21">
        <f>SUM(G14:G40)</f>
        <v>7.5</v>
      </c>
    </row>
    <row r="42" spans="1:7" ht="7.5" customHeight="1" thickBot="1">
      <c r="A42" s="25"/>
      <c r="B42" s="14"/>
      <c r="C42" s="14"/>
      <c r="D42" s="15"/>
      <c r="E42" s="16"/>
      <c r="F42" s="16"/>
      <c r="G42" s="21"/>
    </row>
    <row r="43" spans="1:7" ht="15.75" thickBot="1">
      <c r="A43" s="25"/>
      <c r="B43" s="14"/>
      <c r="C43" s="14"/>
      <c r="D43" s="15"/>
      <c r="E43" s="28"/>
      <c r="F43" s="29" t="s">
        <v>32</v>
      </c>
      <c r="G43" s="30">
        <f>IF(OR(G11="Pauschal",G11="pauschal"),0,G41*G11)</f>
        <v>33.75</v>
      </c>
    </row>
    <row r="44" spans="1:7" ht="15" customHeight="1">
      <c r="A44" s="25"/>
      <c r="B44" s="14"/>
      <c r="C44" s="14"/>
      <c r="D44" s="15"/>
      <c r="E44" s="16"/>
      <c r="F44" s="16"/>
      <c r="G44" s="21"/>
    </row>
    <row r="45" spans="1:7" ht="15">
      <c r="A45" s="18" t="s">
        <v>3</v>
      </c>
      <c r="B45" s="35">
        <v>1</v>
      </c>
      <c r="C45" s="18" t="s">
        <v>8</v>
      </c>
      <c r="D45" s="35"/>
      <c r="E45" s="18" t="s">
        <v>12</v>
      </c>
      <c r="F45" s="35"/>
      <c r="G45" s="63" t="s">
        <v>26</v>
      </c>
    </row>
    <row r="46" spans="1:7" ht="15">
      <c r="A46" s="18" t="s">
        <v>5</v>
      </c>
      <c r="B46" s="35">
        <v>2</v>
      </c>
      <c r="C46" s="18" t="s">
        <v>9</v>
      </c>
      <c r="D46" s="35"/>
      <c r="E46" s="18" t="s">
        <v>13</v>
      </c>
      <c r="F46" s="35"/>
      <c r="G46" s="63"/>
    </row>
    <row r="47" spans="1:7" ht="15.75">
      <c r="A47" s="18" t="s">
        <v>6</v>
      </c>
      <c r="B47" s="35"/>
      <c r="C47" s="18" t="s">
        <v>10</v>
      </c>
      <c r="D47" s="35"/>
      <c r="E47" s="18" t="s">
        <v>14</v>
      </c>
      <c r="F47" s="35"/>
      <c r="G47" s="27">
        <f>SUM(B45:B48,D45:D48,F45:F48)</f>
        <v>3</v>
      </c>
    </row>
    <row r="48" spans="1:6" ht="15">
      <c r="A48" s="18" t="s">
        <v>7</v>
      </c>
      <c r="B48" s="35"/>
      <c r="C48" s="18" t="s">
        <v>11</v>
      </c>
      <c r="D48" s="35"/>
      <c r="E48" s="18" t="s">
        <v>15</v>
      </c>
      <c r="F48" s="35"/>
    </row>
    <row r="49" spans="1:7" ht="22.5" customHeight="1">
      <c r="A49" s="38" t="s">
        <v>35</v>
      </c>
      <c r="B49" s="36">
        <v>2400</v>
      </c>
      <c r="C49" s="40" t="s">
        <v>36</v>
      </c>
      <c r="D49" s="37">
        <f>B49-G49</f>
        <v>2386.5</v>
      </c>
      <c r="E49" s="41"/>
      <c r="F49" s="38" t="s">
        <v>33</v>
      </c>
      <c r="G49" s="39">
        <f>G47*G11</f>
        <v>13.5</v>
      </c>
    </row>
    <row r="50" spans="1:7" ht="25.5" customHeight="1">
      <c r="A50" s="26" t="s">
        <v>38</v>
      </c>
      <c r="B50" s="2">
        <f ca="1">TODAY()</f>
        <v>42805</v>
      </c>
      <c r="C50" s="22" t="s">
        <v>17</v>
      </c>
      <c r="D50" s="31"/>
      <c r="E50" s="31"/>
      <c r="F50" s="31"/>
      <c r="G50" s="31"/>
    </row>
    <row r="51" spans="4:7" ht="12.75">
      <c r="D51" s="64" t="s">
        <v>37</v>
      </c>
      <c r="E51" s="64"/>
      <c r="F51" s="64"/>
      <c r="G51" s="64"/>
    </row>
  </sheetData>
  <sheetProtection password="CA11" sheet="1" objects="1" scenarios="1"/>
  <mergeCells count="35">
    <mergeCell ref="D51:G51"/>
    <mergeCell ref="A6:G6"/>
    <mergeCell ref="C9:D9"/>
    <mergeCell ref="F9:G9"/>
    <mergeCell ref="B11:D11"/>
    <mergeCell ref="B13:F13"/>
    <mergeCell ref="E41:F41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G45:G46"/>
    <mergeCell ref="B40:F40"/>
    <mergeCell ref="B36:F36"/>
    <mergeCell ref="B37:F37"/>
    <mergeCell ref="B38:F38"/>
    <mergeCell ref="B39:F39"/>
  </mergeCells>
  <dataValidations count="1">
    <dataValidation type="list" allowBlank="1" sqref="F9:G9">
      <formula1>Sportart</formula1>
    </dataValidation>
  </dataValidations>
  <hyperlinks>
    <hyperlink ref="C7" r:id="rId1" display="finanzen@tsvnorf.de"/>
  </hyperlinks>
  <printOptions/>
  <pageMargins left="0.7874015748031497" right="0.31496062992125984" top="0.5118110236220472" bottom="0.5905511811023623" header="0.5118110236220472" footer="0.5118110236220472"/>
  <pageSetup horizontalDpi="300" verticalDpi="300" orientation="portrait" paperSize="9" r:id="rId4"/>
  <legacyDrawing r:id="rId3"/>
  <oleObjects>
    <oleObject progId="Word.Document.8" shapeId="36254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6:G51"/>
  <sheetViews>
    <sheetView showGridLines="0" zoomScaleSheetLayoutView="100" zoomScalePageLayoutView="0" workbookViewId="0" topLeftCell="A1">
      <selection activeCell="B25" sqref="B25:F25"/>
    </sheetView>
  </sheetViews>
  <sheetFormatPr defaultColWidth="11.421875" defaultRowHeight="12.75"/>
  <cols>
    <col min="1" max="1" width="11.421875" style="1" customWidth="1"/>
    <col min="2" max="2" width="11.421875" style="1" bestFit="1" customWidth="1"/>
    <col min="3" max="3" width="11.421875" style="1" customWidth="1"/>
    <col min="4" max="4" width="11.57421875" style="1" bestFit="1" customWidth="1"/>
    <col min="5" max="6" width="11.421875" style="1" customWidth="1"/>
    <col min="7" max="7" width="13.7109375" style="1" bestFit="1" customWidth="1"/>
    <col min="8" max="16384" width="11.421875" style="1" customWidth="1"/>
  </cols>
  <sheetData>
    <row r="1" ht="12.75"/>
    <row r="2" ht="12.75"/>
    <row r="3" ht="12.75"/>
    <row r="4" ht="12.75"/>
    <row r="5" ht="6" customHeight="1"/>
    <row r="6" spans="1:7" s="8" customFormat="1" ht="18.75">
      <c r="A6" s="65" t="s">
        <v>1</v>
      </c>
      <c r="B6" s="65"/>
      <c r="C6" s="65"/>
      <c r="D6" s="65"/>
      <c r="E6" s="65"/>
      <c r="F6" s="65"/>
      <c r="G6" s="65"/>
    </row>
    <row r="7" spans="1:7" s="8" customFormat="1" ht="15.75">
      <c r="A7" s="5" t="s">
        <v>18</v>
      </c>
      <c r="B7" s="6"/>
      <c r="C7" s="17" t="s">
        <v>19</v>
      </c>
      <c r="D7" s="6"/>
      <c r="E7" s="4"/>
      <c r="F7" s="4"/>
      <c r="G7" s="4"/>
    </row>
    <row r="8" spans="1:7" s="8" customFormat="1" ht="15.75">
      <c r="A8" s="3"/>
      <c r="B8" s="3"/>
      <c r="C8" s="3"/>
      <c r="D8" s="3"/>
      <c r="E8" s="3"/>
      <c r="F8" s="3"/>
      <c r="G8" s="3"/>
    </row>
    <row r="9" spans="1:7" s="8" customFormat="1" ht="15">
      <c r="A9" s="9" t="s">
        <v>84</v>
      </c>
      <c r="B9" s="10"/>
      <c r="C9" s="74"/>
      <c r="D9" s="74"/>
      <c r="E9" s="9" t="s">
        <v>2</v>
      </c>
      <c r="F9" s="75"/>
      <c r="G9" s="76"/>
    </row>
    <row r="10" spans="5:7" s="8" customFormat="1" ht="15">
      <c r="E10" s="43"/>
      <c r="F10" s="24"/>
      <c r="G10" s="50"/>
    </row>
    <row r="11" spans="1:7" s="8" customFormat="1" ht="15">
      <c r="A11" s="9" t="s">
        <v>4</v>
      </c>
      <c r="B11" s="76"/>
      <c r="C11" s="76"/>
      <c r="D11" s="76"/>
      <c r="E11" s="9" t="s">
        <v>31</v>
      </c>
      <c r="G11" s="57"/>
    </row>
    <row r="13" spans="1:7" ht="27" customHeight="1">
      <c r="A13" s="7" t="s">
        <v>22</v>
      </c>
      <c r="B13" s="69" t="s">
        <v>0</v>
      </c>
      <c r="C13" s="70"/>
      <c r="D13" s="70"/>
      <c r="E13" s="70"/>
      <c r="F13" s="71"/>
      <c r="G13" s="20" t="s">
        <v>23</v>
      </c>
    </row>
    <row r="14" spans="1:7" ht="15">
      <c r="A14" s="11"/>
      <c r="B14" s="77"/>
      <c r="C14" s="78"/>
      <c r="D14" s="78"/>
      <c r="E14" s="78"/>
      <c r="F14" s="79"/>
      <c r="G14" s="19"/>
    </row>
    <row r="15" spans="1:7" ht="15">
      <c r="A15" s="11"/>
      <c r="B15" s="77"/>
      <c r="C15" s="78"/>
      <c r="D15" s="78"/>
      <c r="E15" s="78"/>
      <c r="F15" s="79"/>
      <c r="G15" s="19"/>
    </row>
    <row r="16" spans="1:7" ht="15">
      <c r="A16" s="11"/>
      <c r="B16" s="77"/>
      <c r="C16" s="78"/>
      <c r="D16" s="78"/>
      <c r="E16" s="78"/>
      <c r="F16" s="79"/>
      <c r="G16" s="19"/>
    </row>
    <row r="17" spans="1:7" ht="15">
      <c r="A17" s="11"/>
      <c r="B17" s="77"/>
      <c r="C17" s="78"/>
      <c r="D17" s="78"/>
      <c r="E17" s="78"/>
      <c r="F17" s="79"/>
      <c r="G17" s="19"/>
    </row>
    <row r="18" spans="1:7" ht="15">
      <c r="A18" s="11"/>
      <c r="B18" s="77"/>
      <c r="C18" s="78"/>
      <c r="D18" s="78"/>
      <c r="E18" s="78"/>
      <c r="F18" s="79"/>
      <c r="G18" s="19"/>
    </row>
    <row r="19" spans="1:7" ht="15">
      <c r="A19" s="11"/>
      <c r="B19" s="77"/>
      <c r="C19" s="78"/>
      <c r="D19" s="78"/>
      <c r="E19" s="78"/>
      <c r="F19" s="79"/>
      <c r="G19" s="19"/>
    </row>
    <row r="20" spans="1:7" ht="15">
      <c r="A20" s="11"/>
      <c r="B20" s="77"/>
      <c r="C20" s="78"/>
      <c r="D20" s="78"/>
      <c r="E20" s="78"/>
      <c r="F20" s="79"/>
      <c r="G20" s="19"/>
    </row>
    <row r="21" spans="1:7" ht="15">
      <c r="A21" s="11"/>
      <c r="B21" s="77"/>
      <c r="C21" s="78"/>
      <c r="D21" s="78"/>
      <c r="E21" s="78"/>
      <c r="F21" s="79"/>
      <c r="G21" s="19"/>
    </row>
    <row r="22" spans="1:7" ht="15">
      <c r="A22" s="11"/>
      <c r="B22" s="77"/>
      <c r="C22" s="78"/>
      <c r="D22" s="78"/>
      <c r="E22" s="78"/>
      <c r="F22" s="79"/>
      <c r="G22" s="19"/>
    </row>
    <row r="23" spans="1:7" ht="15">
      <c r="A23" s="11"/>
      <c r="B23" s="77"/>
      <c r="C23" s="78"/>
      <c r="D23" s="78"/>
      <c r="E23" s="78"/>
      <c r="F23" s="79"/>
      <c r="G23" s="19"/>
    </row>
    <row r="24" spans="1:7" ht="15">
      <c r="A24" s="11"/>
      <c r="B24" s="77"/>
      <c r="C24" s="78"/>
      <c r="D24" s="78"/>
      <c r="E24" s="78"/>
      <c r="F24" s="79"/>
      <c r="G24" s="19"/>
    </row>
    <row r="25" spans="1:7" ht="15">
      <c r="A25" s="11"/>
      <c r="B25" s="77"/>
      <c r="C25" s="78"/>
      <c r="D25" s="78"/>
      <c r="E25" s="78"/>
      <c r="F25" s="79"/>
      <c r="G25" s="19"/>
    </row>
    <row r="26" spans="1:7" ht="15">
      <c r="A26" s="11"/>
      <c r="B26" s="77"/>
      <c r="C26" s="78"/>
      <c r="D26" s="78"/>
      <c r="E26" s="78"/>
      <c r="F26" s="79"/>
      <c r="G26" s="19"/>
    </row>
    <row r="27" spans="1:7" ht="15">
      <c r="A27" s="11"/>
      <c r="B27" s="77"/>
      <c r="C27" s="78"/>
      <c r="D27" s="78"/>
      <c r="E27" s="78"/>
      <c r="F27" s="79"/>
      <c r="G27" s="19"/>
    </row>
    <row r="28" spans="1:7" ht="15">
      <c r="A28" s="11"/>
      <c r="B28" s="77"/>
      <c r="C28" s="78"/>
      <c r="D28" s="78"/>
      <c r="E28" s="78"/>
      <c r="F28" s="79"/>
      <c r="G28" s="19"/>
    </row>
    <row r="29" spans="1:7" ht="15">
      <c r="A29" s="11"/>
      <c r="B29" s="77"/>
      <c r="C29" s="78"/>
      <c r="D29" s="78"/>
      <c r="E29" s="78"/>
      <c r="F29" s="79"/>
      <c r="G29" s="19"/>
    </row>
    <row r="30" spans="1:7" ht="15">
      <c r="A30" s="11"/>
      <c r="B30" s="77"/>
      <c r="C30" s="78"/>
      <c r="D30" s="78"/>
      <c r="E30" s="78"/>
      <c r="F30" s="79"/>
      <c r="G30" s="19"/>
    </row>
    <row r="31" spans="1:7" ht="15">
      <c r="A31" s="11"/>
      <c r="B31" s="77"/>
      <c r="C31" s="78"/>
      <c r="D31" s="78"/>
      <c r="E31" s="78"/>
      <c r="F31" s="79"/>
      <c r="G31" s="19"/>
    </row>
    <row r="32" spans="1:7" ht="15">
      <c r="A32" s="11"/>
      <c r="B32" s="77"/>
      <c r="C32" s="78"/>
      <c r="D32" s="78"/>
      <c r="E32" s="78"/>
      <c r="F32" s="79"/>
      <c r="G32" s="19"/>
    </row>
    <row r="33" spans="1:7" ht="15">
      <c r="A33" s="11"/>
      <c r="B33" s="77"/>
      <c r="C33" s="78"/>
      <c r="D33" s="78"/>
      <c r="E33" s="78"/>
      <c r="F33" s="79"/>
      <c r="G33" s="19"/>
    </row>
    <row r="34" spans="1:7" ht="15">
      <c r="A34" s="11"/>
      <c r="B34" s="77"/>
      <c r="C34" s="78"/>
      <c r="D34" s="78"/>
      <c r="E34" s="78"/>
      <c r="F34" s="79"/>
      <c r="G34" s="19"/>
    </row>
    <row r="35" spans="1:7" ht="15">
      <c r="A35" s="11"/>
      <c r="B35" s="77"/>
      <c r="C35" s="78"/>
      <c r="D35" s="78"/>
      <c r="E35" s="78"/>
      <c r="F35" s="79"/>
      <c r="G35" s="19"/>
    </row>
    <row r="36" spans="1:7" ht="15">
      <c r="A36" s="11"/>
      <c r="B36" s="77"/>
      <c r="C36" s="78"/>
      <c r="D36" s="78"/>
      <c r="E36" s="78"/>
      <c r="F36" s="79"/>
      <c r="G36" s="19"/>
    </row>
    <row r="37" spans="1:7" ht="15">
      <c r="A37" s="11"/>
      <c r="B37" s="77"/>
      <c r="C37" s="78"/>
      <c r="D37" s="78"/>
      <c r="E37" s="78"/>
      <c r="F37" s="79"/>
      <c r="G37" s="19"/>
    </row>
    <row r="38" spans="1:7" ht="15">
      <c r="A38" s="11"/>
      <c r="B38" s="77"/>
      <c r="C38" s="78"/>
      <c r="D38" s="78"/>
      <c r="E38" s="78"/>
      <c r="F38" s="79"/>
      <c r="G38" s="19"/>
    </row>
    <row r="39" spans="1:7" ht="15">
      <c r="A39" s="11"/>
      <c r="B39" s="77"/>
      <c r="C39" s="78"/>
      <c r="D39" s="78"/>
      <c r="E39" s="78"/>
      <c r="F39" s="79"/>
      <c r="G39" s="19"/>
    </row>
    <row r="40" spans="1:7" ht="15">
      <c r="A40" s="11"/>
      <c r="B40" s="77"/>
      <c r="C40" s="78"/>
      <c r="D40" s="78"/>
      <c r="E40" s="78"/>
      <c r="F40" s="79"/>
      <c r="G40" s="19"/>
    </row>
    <row r="41" spans="1:7" ht="15">
      <c r="A41" s="12"/>
      <c r="B41" s="13"/>
      <c r="C41" s="14"/>
      <c r="D41" s="15" t="s">
        <v>16</v>
      </c>
      <c r="E41" s="72">
        <f>C9</f>
        <v>0</v>
      </c>
      <c r="F41" s="73"/>
      <c r="G41" s="21">
        <f>SUM(G14:G40)</f>
        <v>0</v>
      </c>
    </row>
    <row r="42" spans="1:7" ht="7.5" customHeight="1" thickBot="1">
      <c r="A42" s="25"/>
      <c r="B42" s="14"/>
      <c r="C42" s="14"/>
      <c r="D42" s="15"/>
      <c r="E42" s="16"/>
      <c r="F42" s="16"/>
      <c r="G42" s="21"/>
    </row>
    <row r="43" spans="1:7" ht="15.75" thickBot="1">
      <c r="A43" s="25"/>
      <c r="B43" s="14"/>
      <c r="C43" s="14"/>
      <c r="D43" s="15"/>
      <c r="E43" s="28"/>
      <c r="F43" s="29" t="s">
        <v>32</v>
      </c>
      <c r="G43" s="30">
        <f>IF(OR(G11="Pauschal",G11="pauschal"),0,G41*G11)</f>
        <v>0</v>
      </c>
    </row>
    <row r="44" spans="1:7" ht="15" customHeight="1">
      <c r="A44" s="25"/>
      <c r="B44" s="14"/>
      <c r="C44" s="14"/>
      <c r="D44" s="15"/>
      <c r="E44" s="16"/>
      <c r="F44" s="16"/>
      <c r="G44" s="21"/>
    </row>
    <row r="45" spans="1:7" ht="15">
      <c r="A45" s="18" t="s">
        <v>3</v>
      </c>
      <c r="B45" s="23"/>
      <c r="C45" s="18" t="s">
        <v>8</v>
      </c>
      <c r="D45" s="23"/>
      <c r="E45" s="18" t="s">
        <v>12</v>
      </c>
      <c r="F45" s="23"/>
      <c r="G45" s="63" t="s">
        <v>26</v>
      </c>
    </row>
    <row r="46" spans="1:7" ht="15">
      <c r="A46" s="18" t="s">
        <v>5</v>
      </c>
      <c r="B46" s="23"/>
      <c r="C46" s="18" t="s">
        <v>9</v>
      </c>
      <c r="D46" s="23"/>
      <c r="E46" s="18" t="s">
        <v>13</v>
      </c>
      <c r="F46" s="23"/>
      <c r="G46" s="63"/>
    </row>
    <row r="47" spans="1:7" ht="15.75">
      <c r="A47" s="18" t="s">
        <v>6</v>
      </c>
      <c r="B47" s="23"/>
      <c r="C47" s="18" t="s">
        <v>10</v>
      </c>
      <c r="D47" s="23"/>
      <c r="E47" s="18" t="s">
        <v>14</v>
      </c>
      <c r="F47" s="23"/>
      <c r="G47" s="27">
        <f>SUM(B45:B48,D45:D48,F45:F48)</f>
        <v>0</v>
      </c>
    </row>
    <row r="48" spans="1:6" ht="15">
      <c r="A48" s="18" t="s">
        <v>7</v>
      </c>
      <c r="B48" s="23"/>
      <c r="C48" s="18" t="s">
        <v>11</v>
      </c>
      <c r="D48" s="23"/>
      <c r="E48" s="18" t="s">
        <v>15</v>
      </c>
      <c r="F48" s="23"/>
    </row>
    <row r="49" spans="1:7" ht="22.5" customHeight="1">
      <c r="A49" s="38" t="s">
        <v>35</v>
      </c>
      <c r="B49" s="36">
        <v>2400</v>
      </c>
      <c r="C49" s="40" t="s">
        <v>36</v>
      </c>
      <c r="D49" s="37">
        <f>B49-G49</f>
        <v>2400</v>
      </c>
      <c r="E49" s="41"/>
      <c r="F49" s="38" t="s">
        <v>33</v>
      </c>
      <c r="G49" s="39">
        <f>G47*G11</f>
        <v>0</v>
      </c>
    </row>
    <row r="50" spans="1:7" ht="25.5" customHeight="1">
      <c r="A50" s="26" t="s">
        <v>38</v>
      </c>
      <c r="B50" s="2">
        <f ca="1">TODAY()</f>
        <v>42805</v>
      </c>
      <c r="C50" s="22" t="s">
        <v>17</v>
      </c>
      <c r="D50" s="31"/>
      <c r="E50" s="31"/>
      <c r="F50" s="31"/>
      <c r="G50" s="31"/>
    </row>
    <row r="51" spans="4:7" ht="12.75">
      <c r="D51" s="64" t="s">
        <v>37</v>
      </c>
      <c r="E51" s="64"/>
      <c r="F51" s="64"/>
      <c r="G51" s="64"/>
    </row>
  </sheetData>
  <sheetProtection password="CA11" sheet="1" objects="1" scenarios="1"/>
  <mergeCells count="35">
    <mergeCell ref="B39:F39"/>
    <mergeCell ref="B40:F40"/>
    <mergeCell ref="E41:F41"/>
    <mergeCell ref="G45:G46"/>
    <mergeCell ref="D51:G51"/>
    <mergeCell ref="B33:F33"/>
    <mergeCell ref="B34:F34"/>
    <mergeCell ref="B35:F35"/>
    <mergeCell ref="B36:F36"/>
    <mergeCell ref="B37:F37"/>
    <mergeCell ref="B38:F38"/>
    <mergeCell ref="B27:F27"/>
    <mergeCell ref="B28:F28"/>
    <mergeCell ref="B29:F29"/>
    <mergeCell ref="B30:F30"/>
    <mergeCell ref="B31:F31"/>
    <mergeCell ref="B32:F32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6:G6"/>
    <mergeCell ref="C9:D9"/>
    <mergeCell ref="F9:G9"/>
    <mergeCell ref="B11:D11"/>
    <mergeCell ref="B13:F13"/>
    <mergeCell ref="B14:F14"/>
  </mergeCells>
  <dataValidations count="1">
    <dataValidation type="list" allowBlank="1" sqref="F9:G9">
      <formula1>Sportart</formula1>
    </dataValidation>
  </dataValidations>
  <hyperlinks>
    <hyperlink ref="C7" r:id="rId1" display="finanzen@tsvnorf.de"/>
  </hyperlinks>
  <printOptions/>
  <pageMargins left="0.7874015748031497" right="0.31496062992125984" top="0.5118110236220472" bottom="0.5905511811023623" header="0.5118110236220472" footer="0.5118110236220472"/>
  <pageSetup horizontalDpi="300" verticalDpi="300" orientation="portrait" paperSize="9" r:id="rId4"/>
  <legacyDrawing r:id="rId3"/>
  <oleObjects>
    <oleObject progId="Word.Document.8" shapeId="151726165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</dc:creator>
  <cp:keywords/>
  <dc:description/>
  <cp:lastModifiedBy>Anke</cp:lastModifiedBy>
  <cp:lastPrinted>2017-02-19T17:16:37Z</cp:lastPrinted>
  <dcterms:created xsi:type="dcterms:W3CDTF">2004-02-05T19:16:37Z</dcterms:created>
  <dcterms:modified xsi:type="dcterms:W3CDTF">2017-03-11T08:21:03Z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